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5600" windowHeight="84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<sst xmlns="http://schemas.openxmlformats.org/spreadsheetml/2006/main" count="36" uniqueCount="36">
  <si>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REGIONE</t>
  </si>
  <si>
    <t>Piemonte</t>
  </si>
  <si>
    <t>Lombardia</t>
  </si>
  <si>
    <t>Abruzzo</t>
  </si>
  <si>
    <t>Basilicata</t>
  </si>
  <si>
    <t>Calabria</t>
  </si>
  <si>
    <t>Campania</t>
  </si>
  <si>
    <t>Friuli V.G.</t>
  </si>
  <si>
    <t>Emilia R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</si>
  <si>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</si>
  <si>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</si>
  <si>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</si>
  <si>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</si>
  <si>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</si>
  <si>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</si>
  <si>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</si>
  <si>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</si>
  <si>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</si>
  <si>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</si>
  <si>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Organico diritto 2006/07</t>
  </si>
  <si>
    <t>Organico di fatto 2006/07</t>
  </si>
  <si>
    <t>Totale posti  2006/07</t>
  </si>
  <si>
    <t>6.170 quelli che dovevano essere attivati</t>
  </si>
  <si>
    <t>Differenza attuale a livello regionale rispetto all'aliquota del 75%</t>
  </si>
  <si>
    <t>Immissioni in ruolo autorizzate dal MIUR entro il 2015/16 per arrivare a organico del 100%</t>
  </si>
  <si>
    <t>Organico MIUR 2013/14 prima delle nuove immissioni in ruolo</t>
  </si>
  <si>
    <t>Posti in organico al 100% secondo ANIEF (TAB. D e TAB. E)</t>
  </si>
  <si>
    <t>Differenza secondo Anief entro 2015-2016 in organico di diritto rispetto al 100% (TAB. F e TAB. G)</t>
  </si>
  <si>
    <t>Aliquota 75% a. s. 2013-2014 rispetto a TAB. D</t>
  </si>
  <si>
    <t>Nuovo Organico MIUR 2013/14 dopo le 4.447 assunzioni per 2013/14</t>
  </si>
  <si>
    <t>Posti autorizzati dal MIUR per a. s. 2013/14</t>
  </si>
  <si>
    <t>Differenza rispetto all'aliquota del 75% applicata a livello regionale, prima delle immissioni in ruolo autorizzate dal Miur</t>
  </si>
  <si>
    <t>2.921 quelli mancanti oggi</t>
  </si>
  <si>
    <r>
      <rPr>
        <b/>
        <sz val="10"/>
        <color indexed="10"/>
        <rFont val="Tahoma"/>
        <family val="0"/>
      </rPr>
      <t>Posti di sostegno attivati nell’organico di fatto nell’a.s. 2006/07, da cui il Miur ha fatto scaturire l'organico dell'a.s. 2013/14 applicando l'aliquota del 75%</t>
    </r>
    <r>
      <rPr>
        <b/>
        <sz val="12"/>
        <color indexed="10"/>
        <rFont val="Tahoma"/>
        <family val="2"/>
      </rPr>
      <t xml:space="preserve">
</t>
    </r>
  </si>
  <si>
    <t>Totale 2015/6 MIUR</t>
  </si>
  <si>
    <t>Differenza 2006/2016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</si>
</sst>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i/>
      <sz val="12"/>
      <color indexed="8"/>
      <name val="Tahoma"/>
      <family val="2"/>
    </font>
    <font>
      <sz val="12"/>
      <color indexed="10"/>
      <name val="Tahoma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00008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2"/>
      <color rgb="FFC00000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3" fontId="44" fillId="0" borderId="10" xfId="0" applyNumberFormat="1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left"/>
    </xf>
    <xf numFmtId="3" fontId="45" fillId="0" borderId="1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3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9" fontId="46" fillId="0" borderId="10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vertical="top" wrapText="1"/>
    </xf>
    <xf numFmtId="3" fontId="46" fillId="0" borderId="10" xfId="0" applyNumberFormat="1" applyFont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left"/>
    </xf>
    <xf numFmtId="3" fontId="46" fillId="0" borderId="0" xfId="0" applyNumberFormat="1" applyFont="1" applyFill="1" applyBorder="1" applyAlignment="1">
      <alignment horizontal="left"/>
    </xf>
    <xf numFmtId="3" fontId="45" fillId="0" borderId="11" xfId="0" applyNumberFormat="1" applyFont="1" applyFill="1" applyBorder="1" applyAlignment="1">
      <alignment horizontal="left" vertical="top" wrapText="1"/>
    </xf>
    <xf numFmtId="3" fontId="45" fillId="0" borderId="12" xfId="0" applyNumberFormat="1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center" wrapText="1"/>
    </xf>
    <xf numFmtId="3" fontId="46" fillId="0" borderId="12" xfId="0" applyNumberFormat="1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3" fontId="50" fillId="0" borderId="10" xfId="0" applyNumberFormat="1" applyFont="1" applyBorder="1" applyAlignment="1">
      <alignment horizontal="left" vertical="top" wrapText="1"/>
    </xf>
    <xf numFmtId="3" fontId="49" fillId="0" borderId="10" xfId="0" applyNumberFormat="1" applyFont="1" applyBorder="1" applyAlignment="1">
      <alignment horizontal="left"/>
    </xf>
    <xf numFmtId="0" fontId="51" fillId="0" borderId="0" xfId="0" applyFont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:F3"/>
    </sheetView>
  </sheetViews>
  <sheetFormatPr defaultColWidth="8.8515625" defaultRowHeight="15"/>
  <cols>
    <col min="1" max="1" width="12.8515625" style="0" customWidth="1"/>
    <col min="2" max="2" width="12.00390625" style="0" customWidth="1"/>
    <col min="3" max="3" width="11.421875" style="0" customWidth="1"/>
    <col min="4" max="6" width="11.140625" style="0" customWidth="1"/>
    <col min="7" max="7" width="31.421875" style="0" customWidth="1"/>
    <col min="8" max="8" width="58.28125" style="0" customWidth="1"/>
    <col min="9" max="9" width="56.140625" style="26" customWidth="1"/>
    <col min="10" max="10" width="71.00390625" style="26" customWidth="1"/>
    <col min="11" max="11" width="24.421875" style="0" customWidth="1"/>
    <col min="12" max="12" width="35.140625" style="0" customWidth="1"/>
    <col min="13" max="13" width="84.00390625" style="0" customWidth="1"/>
    <col min="14" max="14" width="64.8515625" style="0" customWidth="1"/>
    <col min="15" max="15" width="69.8515625" style="0" customWidth="1"/>
  </cols>
  <sheetData>
    <row r="1" spans="1:15" ht="15" customHeight="1">
      <c r="A1" s="27" t="s">
        <v>33</v>
      </c>
      <c r="B1" s="28"/>
      <c r="C1" s="28"/>
      <c r="D1" s="28"/>
      <c r="E1" s="28"/>
      <c r="F1" s="29"/>
      <c r="G1" s="15"/>
      <c r="I1" s="22"/>
      <c r="J1" s="22"/>
      <c r="K1" s="15"/>
      <c r="L1" s="15"/>
      <c r="M1" s="15"/>
      <c r="N1" s="15"/>
      <c r="O1" s="15"/>
    </row>
    <row r="2" spans="1:15" ht="15" customHeight="1">
      <c r="A2" s="33"/>
      <c r="B2" s="34"/>
      <c r="C2" s="34"/>
      <c r="D2" s="34"/>
      <c r="E2" s="34"/>
      <c r="F2" s="35"/>
      <c r="G2" s="15"/>
      <c r="I2" s="22"/>
      <c r="J2" s="22"/>
      <c r="K2" s="15"/>
      <c r="L2" s="15"/>
      <c r="M2" s="15"/>
      <c r="N2" s="15"/>
      <c r="O2" s="15"/>
    </row>
    <row r="3" spans="1:15" ht="15" customHeight="1">
      <c r="A3" s="30"/>
      <c r="B3" s="31"/>
      <c r="C3" s="31"/>
      <c r="D3" s="31"/>
      <c r="E3" s="31"/>
      <c r="F3" s="32"/>
      <c r="G3" s="15"/>
      <c r="I3" s="22"/>
      <c r="J3" s="22"/>
      <c r="K3" s="15"/>
      <c r="L3" s="15"/>
      <c r="M3" s="15"/>
      <c r="N3" s="15"/>
      <c r="O3" s="15"/>
    </row>
    <row r="4" spans="1:15" ht="50.25" customHeight="1">
      <c r="A4" s="6" t="s">
        <v>0</v>
      </c>
      <c r="B4" s="6" t="s">
        <v>19</v>
      </c>
      <c r="C4" s="6" t="s">
        <v>20</v>
      </c>
      <c r="D4" s="7" t="s">
        <v>21</v>
      </c>
      <c r="E4" s="7" t="s">
        <v>34</v>
      </c>
      <c r="F4" s="7" t="s">
        <v>35</v>
      </c>
      <c r="G4" s="7" t="s">
        <v>25</v>
      </c>
      <c r="H4" s="20" t="s">
        <v>24</v>
      </c>
      <c r="I4" s="23" t="s">
        <v>26</v>
      </c>
      <c r="J4" s="23" t="s">
        <v>27</v>
      </c>
      <c r="K4" s="8" t="s">
        <v>28</v>
      </c>
      <c r="L4" s="6" t="s">
        <v>29</v>
      </c>
      <c r="M4" s="6" t="s">
        <v>31</v>
      </c>
      <c r="N4" s="6" t="s">
        <v>30</v>
      </c>
      <c r="O4" s="6" t="s">
        <v>23</v>
      </c>
    </row>
    <row r="5" spans="1:15" ht="15.75">
      <c r="A5" s="9" t="s">
        <v>3</v>
      </c>
      <c r="B5" s="1">
        <v>1118</v>
      </c>
      <c r="C5" s="1">
        <v>636</v>
      </c>
      <c r="D5" s="1">
        <v>1754</v>
      </c>
      <c r="E5" s="1">
        <v>2314</v>
      </c>
      <c r="F5" s="1">
        <v>560</v>
      </c>
      <c r="G5" s="1">
        <v>1639</v>
      </c>
      <c r="H5" s="18">
        <v>411</v>
      </c>
      <c r="I5" s="24">
        <v>115</v>
      </c>
      <c r="J5" s="24">
        <v>296</v>
      </c>
      <c r="K5" s="2">
        <f aca="true" t="shared" si="0" ref="K5:K22">SUM(D5*75/100)</f>
        <v>1315.5</v>
      </c>
      <c r="L5" s="3">
        <v>1708</v>
      </c>
      <c r="M5" s="3">
        <v>323</v>
      </c>
      <c r="N5" s="3">
        <v>69</v>
      </c>
      <c r="O5" s="12">
        <v>392</v>
      </c>
    </row>
    <row r="6" spans="1:15" ht="15.75">
      <c r="A6" s="9" t="s">
        <v>4</v>
      </c>
      <c r="B6" s="1">
        <v>602</v>
      </c>
      <c r="C6" s="1">
        <v>484</v>
      </c>
      <c r="D6" s="1">
        <v>1086</v>
      </c>
      <c r="E6" s="1">
        <v>909</v>
      </c>
      <c r="F6" s="1">
        <v>-177</v>
      </c>
      <c r="G6" s="1">
        <v>869</v>
      </c>
      <c r="H6" s="18">
        <v>88</v>
      </c>
      <c r="I6" s="24">
        <v>217</v>
      </c>
      <c r="J6" s="24">
        <v>-129</v>
      </c>
      <c r="K6" s="2">
        <f t="shared" si="0"/>
        <v>814.5</v>
      </c>
      <c r="L6" s="3">
        <v>884</v>
      </c>
      <c r="M6" s="3">
        <v>54</v>
      </c>
      <c r="N6" s="3">
        <v>15</v>
      </c>
      <c r="O6" s="12">
        <v>69</v>
      </c>
    </row>
    <row r="7" spans="1:15" ht="15.75">
      <c r="A7" s="9" t="s">
        <v>5</v>
      </c>
      <c r="B7" s="1">
        <v>2076</v>
      </c>
      <c r="C7" s="1">
        <v>1605</v>
      </c>
      <c r="D7" s="1">
        <v>3681</v>
      </c>
      <c r="E7" s="1">
        <v>3392</v>
      </c>
      <c r="F7" s="1">
        <v>-289</v>
      </c>
      <c r="G7" s="1">
        <v>2865</v>
      </c>
      <c r="H7" s="18">
        <v>826</v>
      </c>
      <c r="I7" s="24">
        <v>816</v>
      </c>
      <c r="J7" s="24">
        <v>10</v>
      </c>
      <c r="K7" s="2">
        <f t="shared" si="0"/>
        <v>2760.75</v>
      </c>
      <c r="L7" s="3">
        <v>3003</v>
      </c>
      <c r="M7" s="3">
        <v>104</v>
      </c>
      <c r="N7" s="3">
        <v>138</v>
      </c>
      <c r="O7" s="12">
        <f aca="true" t="shared" si="1" ref="O7:O22">SUM(L7-K7)</f>
        <v>242.25</v>
      </c>
    </row>
    <row r="8" spans="1:15" ht="15.75">
      <c r="A8" s="9" t="s">
        <v>6</v>
      </c>
      <c r="B8" s="1">
        <v>7480</v>
      </c>
      <c r="C8" s="1">
        <v>5144</v>
      </c>
      <c r="D8" s="1">
        <v>12624</v>
      </c>
      <c r="E8" s="1">
        <v>11724</v>
      </c>
      <c r="F8" s="1">
        <v>-900</v>
      </c>
      <c r="G8" s="1">
        <v>10597</v>
      </c>
      <c r="H8" s="19">
        <v>1317</v>
      </c>
      <c r="I8" s="24">
        <v>2027</v>
      </c>
      <c r="J8" s="24">
        <v>-710</v>
      </c>
      <c r="K8" s="2">
        <f t="shared" si="0"/>
        <v>9468</v>
      </c>
      <c r="L8" s="3">
        <v>10816</v>
      </c>
      <c r="M8" s="3">
        <v>1129</v>
      </c>
      <c r="N8" s="3">
        <v>219</v>
      </c>
      <c r="O8" s="12">
        <f t="shared" si="1"/>
        <v>1348</v>
      </c>
    </row>
    <row r="9" spans="1:15" ht="15.75">
      <c r="A9" s="9" t="s">
        <v>8</v>
      </c>
      <c r="B9" s="1">
        <v>2143</v>
      </c>
      <c r="C9" s="1">
        <v>3460</v>
      </c>
      <c r="D9" s="1">
        <v>5603</v>
      </c>
      <c r="E9" s="1">
        <v>5408</v>
      </c>
      <c r="F9" s="1">
        <v>-195</v>
      </c>
      <c r="G9" s="1">
        <v>3224</v>
      </c>
      <c r="H9" s="19">
        <v>2676</v>
      </c>
      <c r="I9" s="24">
        <v>2379</v>
      </c>
      <c r="J9" s="24">
        <v>297</v>
      </c>
      <c r="K9" s="2">
        <f t="shared" si="0"/>
        <v>4202.25</v>
      </c>
      <c r="L9" s="3">
        <v>3670</v>
      </c>
      <c r="M9" s="3">
        <v>-978</v>
      </c>
      <c r="N9" s="3">
        <v>446</v>
      </c>
      <c r="O9" s="13">
        <f t="shared" si="1"/>
        <v>-532.25</v>
      </c>
    </row>
    <row r="10" spans="1:15" ht="15.75">
      <c r="A10" s="9" t="s">
        <v>7</v>
      </c>
      <c r="B10" s="1">
        <v>609</v>
      </c>
      <c r="C10" s="1">
        <v>714</v>
      </c>
      <c r="D10" s="1">
        <v>1323</v>
      </c>
      <c r="E10" s="1">
        <v>1231</v>
      </c>
      <c r="F10" s="1">
        <v>-92</v>
      </c>
      <c r="G10" s="1">
        <v>903</v>
      </c>
      <c r="H10" s="19">
        <v>390</v>
      </c>
      <c r="I10" s="24">
        <v>420</v>
      </c>
      <c r="J10" s="24">
        <v>-30</v>
      </c>
      <c r="K10" s="2">
        <f t="shared" si="0"/>
        <v>992.25</v>
      </c>
      <c r="L10" s="3">
        <v>968</v>
      </c>
      <c r="M10" s="3">
        <v>-89</v>
      </c>
      <c r="N10" s="3">
        <v>65</v>
      </c>
      <c r="O10" s="13">
        <f t="shared" si="1"/>
        <v>-24.25</v>
      </c>
    </row>
    <row r="11" spans="1:15" ht="15.75">
      <c r="A11" s="9" t="s">
        <v>9</v>
      </c>
      <c r="B11" s="1">
        <v>4209</v>
      </c>
      <c r="C11" s="1">
        <v>4075</v>
      </c>
      <c r="D11" s="1">
        <v>8284</v>
      </c>
      <c r="E11" s="1">
        <v>10339</v>
      </c>
      <c r="F11" s="1">
        <v>2055</v>
      </c>
      <c r="G11" s="1">
        <v>6245</v>
      </c>
      <c r="H11" s="19">
        <v>2582</v>
      </c>
      <c r="I11" s="24">
        <v>2039</v>
      </c>
      <c r="J11" s="24">
        <v>543</v>
      </c>
      <c r="K11" s="2">
        <f t="shared" si="0"/>
        <v>6213</v>
      </c>
      <c r="L11" s="3">
        <v>6675</v>
      </c>
      <c r="M11" s="3">
        <v>32</v>
      </c>
      <c r="N11" s="3">
        <v>430</v>
      </c>
      <c r="O11" s="14">
        <f t="shared" si="1"/>
        <v>462</v>
      </c>
    </row>
    <row r="12" spans="1:15" ht="15.75">
      <c r="A12" s="9" t="s">
        <v>10</v>
      </c>
      <c r="B12" s="1">
        <v>978</v>
      </c>
      <c r="C12" s="1">
        <v>1309</v>
      </c>
      <c r="D12" s="1">
        <v>2287</v>
      </c>
      <c r="E12" s="1">
        <v>2048</v>
      </c>
      <c r="F12" s="1">
        <v>-239</v>
      </c>
      <c r="G12" s="1">
        <v>1479</v>
      </c>
      <c r="H12" s="19">
        <v>641</v>
      </c>
      <c r="I12" s="24">
        <v>808</v>
      </c>
      <c r="J12" s="24">
        <v>-167</v>
      </c>
      <c r="K12" s="2">
        <f t="shared" si="0"/>
        <v>1715.25</v>
      </c>
      <c r="L12" s="3">
        <v>1586</v>
      </c>
      <c r="M12" s="3">
        <v>-236</v>
      </c>
      <c r="N12" s="3">
        <v>107</v>
      </c>
      <c r="O12" s="13">
        <f t="shared" si="1"/>
        <v>-129.25</v>
      </c>
    </row>
    <row r="13" spans="1:15" ht="15.75">
      <c r="A13" s="10" t="s">
        <v>2</v>
      </c>
      <c r="B13" s="1">
        <v>4351</v>
      </c>
      <c r="C13" s="1">
        <v>7114</v>
      </c>
      <c r="D13" s="1">
        <v>11465</v>
      </c>
      <c r="E13" s="1">
        <v>12402</v>
      </c>
      <c r="F13" s="1">
        <v>937</v>
      </c>
      <c r="G13" s="1">
        <v>6578</v>
      </c>
      <c r="H13" s="19">
        <v>4979</v>
      </c>
      <c r="I13" s="24">
        <v>4887</v>
      </c>
      <c r="J13" s="24">
        <v>92</v>
      </c>
      <c r="K13" s="2">
        <f t="shared" si="0"/>
        <v>8598.75</v>
      </c>
      <c r="L13" s="3">
        <v>7408</v>
      </c>
      <c r="M13" s="3">
        <v>-2021</v>
      </c>
      <c r="N13" s="3">
        <v>830</v>
      </c>
      <c r="O13" s="13">
        <f t="shared" si="1"/>
        <v>-1190.75</v>
      </c>
    </row>
    <row r="14" spans="1:15" ht="15.75">
      <c r="A14" s="9" t="s">
        <v>11</v>
      </c>
      <c r="B14" s="1">
        <v>863</v>
      </c>
      <c r="C14" s="1">
        <v>1290</v>
      </c>
      <c r="D14" s="1">
        <v>2153</v>
      </c>
      <c r="E14" s="1">
        <v>2305</v>
      </c>
      <c r="F14" s="1">
        <v>152</v>
      </c>
      <c r="G14" s="1">
        <v>1279</v>
      </c>
      <c r="H14" s="19">
        <v>1007</v>
      </c>
      <c r="I14" s="24">
        <v>874</v>
      </c>
      <c r="J14" s="24">
        <v>133</v>
      </c>
      <c r="K14" s="2">
        <f t="shared" si="0"/>
        <v>1614.75</v>
      </c>
      <c r="L14" s="3">
        <v>1447</v>
      </c>
      <c r="M14" s="3">
        <v>-336</v>
      </c>
      <c r="N14" s="3">
        <v>168</v>
      </c>
      <c r="O14" s="13">
        <f t="shared" si="1"/>
        <v>-167.75</v>
      </c>
    </row>
    <row r="15" spans="1:15" ht="15.75">
      <c r="A15" s="9" t="s">
        <v>12</v>
      </c>
      <c r="B15" s="1">
        <v>238</v>
      </c>
      <c r="C15" s="1">
        <v>252</v>
      </c>
      <c r="D15" s="1">
        <v>490</v>
      </c>
      <c r="E15" s="1">
        <v>636</v>
      </c>
      <c r="F15" s="1">
        <v>146</v>
      </c>
      <c r="G15" s="1">
        <v>358</v>
      </c>
      <c r="H15" s="19">
        <v>105</v>
      </c>
      <c r="I15" s="24">
        <v>132</v>
      </c>
      <c r="J15" s="24">
        <v>-27</v>
      </c>
      <c r="K15" s="2">
        <f t="shared" si="0"/>
        <v>367.5</v>
      </c>
      <c r="L15" s="3">
        <v>375</v>
      </c>
      <c r="M15" s="3">
        <v>-10</v>
      </c>
      <c r="N15" s="3">
        <v>17</v>
      </c>
      <c r="O15" s="14">
        <f t="shared" si="1"/>
        <v>7.5</v>
      </c>
    </row>
    <row r="16" spans="1:15" ht="15.75">
      <c r="A16" s="10" t="s">
        <v>1</v>
      </c>
      <c r="B16" s="1">
        <v>2529</v>
      </c>
      <c r="C16" s="1">
        <v>2982</v>
      </c>
      <c r="D16" s="1">
        <v>5511</v>
      </c>
      <c r="E16" s="1">
        <v>5777</v>
      </c>
      <c r="F16" s="1">
        <v>266</v>
      </c>
      <c r="G16" s="1">
        <v>3886</v>
      </c>
      <c r="H16" s="19">
        <v>2200</v>
      </c>
      <c r="I16" s="24">
        <v>1625</v>
      </c>
      <c r="J16" s="24">
        <v>575</v>
      </c>
      <c r="K16" s="2">
        <f t="shared" si="0"/>
        <v>4133.25</v>
      </c>
      <c r="L16" s="3">
        <v>4253</v>
      </c>
      <c r="M16" s="3">
        <v>-247</v>
      </c>
      <c r="N16" s="3">
        <v>367</v>
      </c>
      <c r="O16" s="14">
        <f t="shared" si="1"/>
        <v>119.75</v>
      </c>
    </row>
    <row r="17" spans="1:15" ht="15.75">
      <c r="A17" s="9" t="s">
        <v>13</v>
      </c>
      <c r="B17" s="1">
        <v>4074</v>
      </c>
      <c r="C17" s="1">
        <v>3802</v>
      </c>
      <c r="D17" s="1">
        <v>7876</v>
      </c>
      <c r="E17" s="1">
        <v>7548</v>
      </c>
      <c r="F17" s="1">
        <v>-328</v>
      </c>
      <c r="G17" s="1">
        <v>6069</v>
      </c>
      <c r="H17" s="19">
        <v>1425</v>
      </c>
      <c r="I17" s="24">
        <v>1807</v>
      </c>
      <c r="J17" s="24">
        <v>-382</v>
      </c>
      <c r="K17" s="2">
        <f t="shared" si="0"/>
        <v>5907</v>
      </c>
      <c r="L17" s="3">
        <v>6306</v>
      </c>
      <c r="M17" s="3">
        <v>162</v>
      </c>
      <c r="N17" s="3">
        <v>237</v>
      </c>
      <c r="O17" s="14">
        <f t="shared" si="1"/>
        <v>399</v>
      </c>
    </row>
    <row r="18" spans="1:15" ht="15.75">
      <c r="A18" s="11" t="s">
        <v>14</v>
      </c>
      <c r="B18" s="1">
        <v>1477</v>
      </c>
      <c r="C18" s="1">
        <v>1210</v>
      </c>
      <c r="D18" s="1">
        <v>2687</v>
      </c>
      <c r="E18" s="1">
        <v>2519</v>
      </c>
      <c r="F18" s="1">
        <v>-168</v>
      </c>
      <c r="G18" s="1">
        <v>2162</v>
      </c>
      <c r="H18" s="19">
        <v>266</v>
      </c>
      <c r="I18" s="24">
        <v>525</v>
      </c>
      <c r="J18" s="24">
        <v>-259</v>
      </c>
      <c r="K18" s="2">
        <f t="shared" si="0"/>
        <v>2015.25</v>
      </c>
      <c r="L18" s="3">
        <v>2207</v>
      </c>
      <c r="M18" s="3">
        <v>147</v>
      </c>
      <c r="N18" s="3">
        <v>45</v>
      </c>
      <c r="O18" s="14">
        <f t="shared" si="1"/>
        <v>191.75</v>
      </c>
    </row>
    <row r="19" spans="1:15" ht="15.75">
      <c r="A19" s="11" t="s">
        <v>15</v>
      </c>
      <c r="B19" s="1">
        <v>5879</v>
      </c>
      <c r="C19" s="1">
        <v>6416</v>
      </c>
      <c r="D19" s="1">
        <v>12295</v>
      </c>
      <c r="E19" s="1">
        <v>10020</v>
      </c>
      <c r="F19" s="1">
        <v>-2275</v>
      </c>
      <c r="G19" s="1">
        <v>8247</v>
      </c>
      <c r="H19" s="19">
        <v>3167</v>
      </c>
      <c r="I19" s="24">
        <v>4048</v>
      </c>
      <c r="J19" s="24">
        <v>-881</v>
      </c>
      <c r="K19" s="2">
        <f t="shared" si="0"/>
        <v>9221.25</v>
      </c>
      <c r="L19" s="3">
        <v>8775</v>
      </c>
      <c r="M19" s="3">
        <v>-974</v>
      </c>
      <c r="N19" s="3">
        <v>528</v>
      </c>
      <c r="O19" s="13">
        <f t="shared" si="1"/>
        <v>-446.25</v>
      </c>
    </row>
    <row r="20" spans="1:15" ht="15.75">
      <c r="A20" s="11" t="s">
        <v>16</v>
      </c>
      <c r="B20" s="1">
        <v>1914</v>
      </c>
      <c r="C20" s="1">
        <v>2722</v>
      </c>
      <c r="D20" s="1">
        <v>4636</v>
      </c>
      <c r="E20" s="1">
        <v>4456</v>
      </c>
      <c r="F20" s="1">
        <v>-180</v>
      </c>
      <c r="G20" s="1">
        <v>2857</v>
      </c>
      <c r="H20" s="19">
        <v>1797</v>
      </c>
      <c r="I20" s="24">
        <v>1779</v>
      </c>
      <c r="J20" s="24">
        <v>18</v>
      </c>
      <c r="K20" s="2">
        <f t="shared" si="0"/>
        <v>3477</v>
      </c>
      <c r="L20" s="3">
        <v>3156</v>
      </c>
      <c r="M20" s="3">
        <v>-620</v>
      </c>
      <c r="N20" s="3">
        <v>299</v>
      </c>
      <c r="O20" s="13">
        <f t="shared" si="1"/>
        <v>-321</v>
      </c>
    </row>
    <row r="21" spans="1:15" ht="15.75">
      <c r="A21" s="11" t="s">
        <v>17</v>
      </c>
      <c r="B21" s="1">
        <v>484</v>
      </c>
      <c r="C21" s="1">
        <v>411</v>
      </c>
      <c r="D21" s="1">
        <v>895</v>
      </c>
      <c r="E21" s="1">
        <v>1167</v>
      </c>
      <c r="F21" s="1">
        <v>272</v>
      </c>
      <c r="G21" s="1">
        <v>713</v>
      </c>
      <c r="H21" s="19">
        <v>282</v>
      </c>
      <c r="I21" s="24">
        <v>182</v>
      </c>
      <c r="J21" s="24">
        <v>100</v>
      </c>
      <c r="K21" s="2">
        <f t="shared" si="0"/>
        <v>671.25</v>
      </c>
      <c r="L21" s="3">
        <v>760</v>
      </c>
      <c r="M21" s="3">
        <v>42</v>
      </c>
      <c r="N21" s="3">
        <v>47</v>
      </c>
      <c r="O21" s="14">
        <f t="shared" si="1"/>
        <v>88.75</v>
      </c>
    </row>
    <row r="22" spans="1:15" ht="15.75">
      <c r="A22" s="11" t="s">
        <v>18</v>
      </c>
      <c r="B22" s="1">
        <v>2261</v>
      </c>
      <c r="C22" s="1">
        <v>3121</v>
      </c>
      <c r="D22" s="1">
        <v>5382</v>
      </c>
      <c r="E22" s="1">
        <v>5839</v>
      </c>
      <c r="F22" s="1">
        <v>457</v>
      </c>
      <c r="G22" s="1">
        <v>3378</v>
      </c>
      <c r="H22" s="19">
        <v>2522</v>
      </c>
      <c r="I22" s="24">
        <v>2004</v>
      </c>
      <c r="J22" s="24">
        <v>518</v>
      </c>
      <c r="K22" s="2">
        <f t="shared" si="0"/>
        <v>4036.5</v>
      </c>
      <c r="L22" s="3">
        <v>3798</v>
      </c>
      <c r="M22" s="3">
        <v>-659</v>
      </c>
      <c r="N22" s="3">
        <v>420</v>
      </c>
      <c r="O22" s="13">
        <f t="shared" si="1"/>
        <v>-238.5</v>
      </c>
    </row>
    <row r="23" spans="1:15" ht="15.75">
      <c r="A23" s="4"/>
      <c r="B23" s="5">
        <f>SUM(B5:B22)</f>
        <v>43285</v>
      </c>
      <c r="C23" s="5">
        <f>SUM(C5:C22)</f>
        <v>46747</v>
      </c>
      <c r="D23" s="5">
        <f>SUM(D5:D22)</f>
        <v>90032</v>
      </c>
      <c r="E23" s="5">
        <v>90032</v>
      </c>
      <c r="F23" s="5"/>
      <c r="G23" s="5">
        <v>63348</v>
      </c>
      <c r="H23" s="21">
        <v>26684</v>
      </c>
      <c r="I23" s="25"/>
      <c r="J23" s="25"/>
      <c r="K23" s="5">
        <f>SUM(K5:K22)</f>
        <v>67524</v>
      </c>
      <c r="L23" s="5">
        <f>SUM(L5:L22)</f>
        <v>67795</v>
      </c>
      <c r="M23" s="16" t="s">
        <v>22</v>
      </c>
      <c r="N23" s="16">
        <v>4447</v>
      </c>
      <c r="O23" s="17" t="s">
        <v>32</v>
      </c>
    </row>
  </sheetData>
  <sheetProtection/>
  <mergeCells count="1">
    <mergeCell ref="A1:F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Marco Giordano</cp:lastModifiedBy>
  <cp:lastPrinted>2013-09-22T16:11:21Z</cp:lastPrinted>
  <dcterms:created xsi:type="dcterms:W3CDTF">2013-09-21T09:20:38Z</dcterms:created>
  <dcterms:modified xsi:type="dcterms:W3CDTF">2014-04-02T14:28:11Z</dcterms:modified>
  <cp:category/>
  <cp:version/>
  <cp:contentType/>
  <cp:contentStatus/>
</cp:coreProperties>
</file>